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Gubernamental\"/>
    </mc:Choice>
  </mc:AlternateContent>
  <xr:revisionPtr revIDLastSave="0" documentId="13_ncr:1_{8BEB357F-5D52-4BE5-8BA5-3CA44D2A80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<sst xmlns="http://schemas.openxmlformats.org/spreadsheetml/2006/main" count="60" uniqueCount="60">
  <si>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</si>
  <si>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</si>
  <si>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</si>
  <si>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</si>
  <si>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</si>
  <si>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</si>
  <si>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</si>
  <si>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</si>
  <si>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</si>
  <si>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</si>
  <si>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</si>
  <si>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</si>
  <si>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</si>
  <si>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</si>
  <si>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</si>
  <si>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</si>
  <si>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</si>
  <si>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</si>
  <si>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</si>
  <si>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</si>
  <si>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</si>
  <si>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</si>
  <si>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</si>
  <si>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</si>
  <si>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</si>
  <si>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</si>
  <si>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</si>
  <si>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</si>
  <si>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</si>
  <si>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</si>
  <si>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</si>
  <si>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</si>
  <si>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</si>
  <si>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</si>
  <si>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</si>
  <si>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</si>
  <si>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</si>
  <si>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</si>
  <si>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</si>
  <si>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</si>
  <si>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</si>
  <si>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</si>
  <si>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</si>
  <si>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</si>
  <si>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</si>
  <si>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</si>
  <si>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</si>
  <si>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</si>
  <si>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</si>
  <si>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</si>
  <si>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</si>
  <si>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</si>
  <si>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</si>
  <si>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</si>
  <si>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</si>
  <si>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</si>
  <si>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</si>
  <si>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</si>
  <si>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COMONFORT, GTO.
Estado de Situación Financiera
AL 30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</si>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</sst>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.00_ ;\-#,##0.00\ "/>
    <numFmt numFmtId="166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5" fontId="3" fillId="0" borderId="0" xfId="2" applyNumberFormat="1" applyFont="1" applyFill="1" applyBorder="1" applyAlignment="1" applyProtection="1">
      <alignment vertical="top" wrapText="1"/>
      <protection locked="0"/>
    </xf>
    <xf numFmtId="165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vertical="center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9525</xdr:rowOff>
    </xdr:from>
    <xdr:to>
      <xdr:col>0</xdr:col>
      <xdr:colOff>1143000</xdr:colOff>
      <xdr:row>1</xdr:row>
      <xdr:rowOff>2910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5"/>
          <a:ext cx="50482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647700</xdr:colOff>
      <xdr:row>0</xdr:row>
      <xdr:rowOff>28575</xdr:rowOff>
    </xdr:from>
    <xdr:ext cx="923925" cy="428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1220" y="28575"/>
          <a:ext cx="923925" cy="428625"/>
        </a:xfrm>
        <a:prstGeom prst="rect">
          <a:avLst/>
        </a:prstGeom>
      </xdr:spPr>
    </xdr:pic>
    <xdr:clientData/>
  </xdr:oneCellAnchor>
  <xdr:twoCellAnchor editAs="oneCell">
    <xdr:from>
      <xdr:col>0</xdr:col>
      <xdr:colOff>2407920</xdr:colOff>
      <xdr:row>54</xdr:row>
      <xdr:rowOff>15240</xdr:rowOff>
    </xdr:from>
    <xdr:to>
      <xdr:col>4</xdr:col>
      <xdr:colOff>2284095</xdr:colOff>
      <xdr:row>56</xdr:row>
      <xdr:rowOff>43815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2407920" y="7566660"/>
          <a:ext cx="556069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1286837.1599999999</v>
      </c>
      <c r="C5" s="12">
        <v>746543.1</v>
      </c>
      <c r="D5" s="17"/>
      <c r="E5" s="11" t="s">
        <v>41</v>
      </c>
      <c r="F5" s="12">
        <v>96224.51</v>
      </c>
      <c r="G5" s="5">
        <v>265180.81</v>
      </c>
    </row>
    <row r="6" spans="1:7" x14ac:dyDescent="0.2">
      <c r="A6" s="30" t="s">
        <v>28</v>
      </c>
      <c r="B6" s="12">
        <v>3009715.43</v>
      </c>
      <c r="C6" s="12">
        <v>2079487.9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236085.97</v>
      </c>
      <c r="C7" s="12">
        <v>26000.82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4532638.5599999996</v>
      </c>
      <c r="C13" s="10">
        <f>SUM(C5:C11)</f>
        <v>2852031.82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96224.51</v>
      </c>
      <c r="G14" s="5">
        <f>SUM(G5:G12)</f>
        <v>265180.81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3005243.94</v>
      </c>
      <c r="C18" s="12">
        <v>3005243.94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5466211.3700000001</v>
      </c>
      <c r="C19" s="12">
        <v>5254008.37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32864.5</v>
      </c>
      <c r="C20" s="12">
        <v>32864.5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-3675446.43</v>
      </c>
      <c r="C21" s="12">
        <v>-3044855.56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4828873.3800000008</v>
      </c>
      <c r="C26" s="10">
        <f>SUM(C16:C24)</f>
        <v>5247261.25</v>
      </c>
      <c r="D26" s="17"/>
      <c r="E26" s="39" t="s">
        <v>57</v>
      </c>
      <c r="F26" s="10">
        <f>SUM(F24+F14)</f>
        <v>96224.51</v>
      </c>
      <c r="G26" s="6">
        <f>SUM(G14+G24)</f>
        <v>265180.81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9361511.9400000013</v>
      </c>
      <c r="C28" s="10">
        <f>C13+C26</f>
        <v>8099293.0700000003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-7525.28</v>
      </c>
      <c r="G30" s="6">
        <f>SUM(G31:G33)</f>
        <v>-7525.28</v>
      </c>
    </row>
    <row r="31" spans="1:7" x14ac:dyDescent="0.2">
      <c r="A31" s="31"/>
      <c r="B31" s="15"/>
      <c r="C31" s="15"/>
      <c r="D31" s="17"/>
      <c r="E31" s="11" t="s">
        <v>2</v>
      </c>
      <c r="F31" s="12">
        <v>-7525.28</v>
      </c>
      <c r="G31" s="5">
        <v>-7525.28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9272812.709999999</v>
      </c>
      <c r="G35" s="6">
        <f>SUM(G36:G40)</f>
        <v>7841637.54</v>
      </c>
    </row>
    <row r="36" spans="1:7" x14ac:dyDescent="0.2">
      <c r="A36" s="31"/>
      <c r="B36" s="15"/>
      <c r="C36" s="15"/>
      <c r="D36" s="17"/>
      <c r="E36" s="11" t="s">
        <v>52</v>
      </c>
      <c r="F36" s="12">
        <v>3616036.82</v>
      </c>
      <c r="G36" s="5">
        <v>597583.19999999995</v>
      </c>
    </row>
    <row r="37" spans="1:7" x14ac:dyDescent="0.2">
      <c r="A37" s="31"/>
      <c r="B37" s="15"/>
      <c r="C37" s="15"/>
      <c r="D37" s="17"/>
      <c r="E37" s="11" t="s">
        <v>19</v>
      </c>
      <c r="F37" s="12">
        <v>5656775.8899999997</v>
      </c>
      <c r="G37" s="5">
        <v>7244054.3399999999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9265287.4299999997</v>
      </c>
      <c r="G46" s="5">
        <f>SUM(G42+G35+G30)</f>
        <v>7834112.2599999998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9361511.9399999995</v>
      </c>
      <c r="G48" s="20">
        <f>G46+G26</f>
        <v>8099293.0699999994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12" x14ac:dyDescent="0.2">
      <c r="A51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2020-10-28T16:31:18Z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